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7"/>
  <workbookPr/>
  <mc:AlternateContent xmlns:mc="http://schemas.openxmlformats.org/markup-compatibility/2006">
    <mc:Choice Requires="x15">
      <x15ac:absPath xmlns:x15ac="http://schemas.microsoft.com/office/spreadsheetml/2010/11/ac" url="/Users/carolebagatella/Documents/STRATAGEMM/Mon activité/Communication/Site web/"/>
    </mc:Choice>
  </mc:AlternateContent>
  <xr:revisionPtr revIDLastSave="0" documentId="8_{0125657B-02E2-F041-9F16-5AB32B53BBDD}" xr6:coauthVersionLast="47" xr6:coauthVersionMax="47" xr10:uidLastSave="{00000000-0000-0000-0000-000000000000}"/>
  <bookViews>
    <workbookView xWindow="0" yWindow="500" windowWidth="28800" windowHeight="16240" tabRatio="500" xr2:uid="{00000000-000D-0000-FFFF-FFFF00000000}"/>
  </bookViews>
  <sheets>
    <sheet name="Diagnostic" sheetId="1" r:id="rId1"/>
    <sheet name="Synthèse" sheetId="2" r:id="rId2"/>
    <sheet name="Bareme" sheetId="3" r:id="rId3"/>
  </sheets>
  <definedNames>
    <definedName name="_xlnm.Print_Titles" localSheetId="0">Diagnostic!$11:$11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C66" i="1" l="1"/>
  <c r="C12" i="2" s="1"/>
  <c r="D12" i="2" s="1"/>
  <c r="C59" i="1"/>
  <c r="C11" i="2" s="1"/>
  <c r="D11" i="2" s="1"/>
  <c r="C52" i="1"/>
  <c r="C10" i="2" s="1"/>
  <c r="D10" i="2" s="1"/>
  <c r="C45" i="1"/>
  <c r="C9" i="2" s="1"/>
  <c r="D9" i="2" s="1"/>
  <c r="C38" i="1"/>
  <c r="C8" i="2" s="1"/>
  <c r="D8" i="2" s="1"/>
  <c r="C31" i="1"/>
  <c r="C7" i="2" s="1"/>
  <c r="D7" i="2" s="1"/>
  <c r="C24" i="1"/>
  <c r="C6" i="2" s="1"/>
  <c r="D6" i="2" s="1"/>
  <c r="C17" i="1"/>
  <c r="C68" i="1" l="1"/>
  <c r="C5" i="2"/>
  <c r="B15" i="2" l="1"/>
  <c r="B16" i="2"/>
  <c r="C69" i="1"/>
  <c r="C13" i="2"/>
  <c r="D13" i="2" s="1"/>
  <c r="D5" i="2"/>
</calcChain>
</file>

<file path=xl/sharedStrings.xml><?xml version="1.0" encoding="utf-8"?>
<sst xmlns="http://schemas.openxmlformats.org/spreadsheetml/2006/main" count="139" uniqueCount="124">
  <si>
    <t>BILAN DE MATURITÉ RH — VOTRE AUTO-ÉVALUATION</t>
  </si>
  <si>
    <t>Stratagemm®  ·  8 domaines · 24 points de contrôle · score sur 96 · environ 15 minutes</t>
  </si>
  <si>
    <t>Entreprise</t>
  </si>
  <si>
    <t>Votre nom &amp; fonction</t>
  </si>
  <si>
    <t>Effectif</t>
  </si>
  <si>
    <t>Date</t>
  </si>
  <si>
    <t>COMMENT REMPLIR  —  Cotez chaque point de 0 à 4 dans les cellules crème : 0 = inexistant · 1 = informel · 2 = amorcé · 3 = structuré · 4 = piloté. Exemple : en face du point 1.1, saisissez 2 si la pratique existe mais reste irrégulière. Il n'y a ni bonne ni mauvaise note : c'est un point de départ. Vos remarques sont facultatives. Le score et la synthèse se calculent seuls. Ce document reste confidentiel : il ne sert qu'à préparer un éventuel échange avec Stratagemm®.</t>
  </si>
  <si>
    <t>N°</t>
  </si>
  <si>
    <t>Point de contrôle</t>
  </si>
  <si>
    <t>Cotation</t>
  </si>
  <si>
    <t>Pour y réfléchir  ·  Vos remarques (facultatif)</t>
  </si>
  <si>
    <t>Stratégie &amp; pilotage RH</t>
  </si>
  <si>
    <t>« Quand vous pensez à vos ressources humaines dans deux ans, qu'est-ce que vous voyez ? »</t>
  </si>
  <si>
    <t>1.1</t>
  </si>
  <si>
    <t>Une vision RH écrite, reliée au projet de l'entreprise : effectifs cibles, compétences clés à 2-3 ans, organisation visée.</t>
  </si>
  <si>
    <t>1.2</t>
  </si>
  <si>
    <t>Quelques indicateurs RH suivis régulièrement, même sur tableur : turn-over, absentéisme, masse salariale, délai de recrutement.</t>
  </si>
  <si>
    <t>1.3</t>
  </si>
  <si>
    <t>Un temps, un budget et un porteur identifiés pour le sujet RH (personne dédiée ou temps sanctuarisé, ligne budgétaire).</t>
  </si>
  <si>
    <t>Si votre score est bas, la question à vous poser :  « Aujourd'hui, sur quoi vous appuyez-vous concrètement pour décider d'un recrutement, d'une augmentation ou d'une réorganisation ? »</t>
  </si>
  <si>
    <t>Sous-total domaine 1 — Stratégie &amp; pilotage RH</t>
  </si>
  <si>
    <t>sur 12</t>
  </si>
  <si>
    <t>Conformité &amp; sécurisation juridique</t>
  </si>
  <si>
    <t>« Sur le plan légal et social, qu'est-ce qui vous empêche de dormir, s'il y a quelque chose ? »</t>
  </si>
  <si>
    <t>2.1</t>
  </si>
  <si>
    <t>Documents obligatoires à jour et accessibles : DUERP, affichages obligatoires, registre du personnel (et règlement intérieur dès 50 salariés).</t>
  </si>
  <si>
    <t>2.2</t>
  </si>
  <si>
    <t>Contrats, avenants, procédures disciplinaires et ruptures maîtrisés et sécurisés (modèles fiables, conseil disponible).</t>
  </si>
  <si>
    <t>2.3</t>
  </si>
  <si>
    <t>Obligations récurrentes et dialogue social tenus et tracés : entretiens professionnels tous les 2 ans ; CSE élu et réuni si l'effectif l'impose (à partir de 11 salariés).</t>
  </si>
  <si>
    <t>Si votre score est bas, la question à vous poser :  « Si l'inspection du travail passait le mois prochain, ou si un contentieux prud'homal tombait, qu'est-ce qui vous inquiéterait le plus ? »</t>
  </si>
  <si>
    <t>Sous-total domaine 2 — Conformité &amp; sécurisation juridique</t>
  </si>
  <si>
    <t>Recrutement, attractivité &amp; intégration</t>
  </si>
  <si>
    <t>« Repensez à votre dernier recrutement, du besoin exprimé jusqu'à la fin de la période d'essai : qu'est-ce qui a bien fonctionné, et moins bien ? »</t>
  </si>
  <si>
    <t>3.1</t>
  </si>
  <si>
    <t>Un processus de recrutement défini : fiche de poste, trame d'entretien, critères de choix, qui décide et en combien de temps.</t>
  </si>
  <si>
    <t>3.2</t>
  </si>
  <si>
    <t>Une attractivité travaillée : discours employeur clair, visibilité, cooptation, relations écoles / partenaires emploi.</t>
  </si>
  <si>
    <t>3.3</t>
  </si>
  <si>
    <t>Un parcours d'intégration formalisé : onboarding sur les premières semaines, tutorat, points à 30 / 60 / 90 jours.</t>
  </si>
  <si>
    <t>Si votre score est bas, la question à vous poser :  « Votre dernier recrutement raté ou votre dernier poste resté vacant trop longtemps, il vous a coûté combien — en salaire, en temps d'intégration, en énergie pour l'équipe ? »</t>
  </si>
  <si>
    <t>Sous-total domaine 3 — Recrutement, attractivité &amp; intégration</t>
  </si>
  <si>
    <t>Compétences, formation &amp; évolution</t>
  </si>
  <si>
    <t>« Qui, dans votre entreprise, détient un savoir-faire que personne d'autre ne maîtrise ? »</t>
  </si>
  <si>
    <t>4.1</t>
  </si>
  <si>
    <t>Une vision claire des compétences et des postes clés (un simple tableau suffit) : qui sait faire quoi, quel risque en cas de départ.</t>
  </si>
  <si>
    <t>4.2</t>
  </si>
  <si>
    <t>Un plan de développement des compétences réellement construit, au-delà des seules formations obligatoires.</t>
  </si>
  <si>
    <t>4.3</t>
  </si>
  <si>
    <t>Des parcours d'évolution et de mobilité lisibles, dont les salariés ont connaissance.</t>
  </si>
  <si>
    <t>Si votre score est bas, la question à vous poser :  « Si votre collaborateur le plus indispensable vous annonçait son départ dans trois mois, qu'est-ce que ça déclencherait chez vous ? »</t>
  </si>
  <si>
    <t>Sous-total domaine 4 — Compétences, formation &amp; évolution</t>
  </si>
  <si>
    <t>Management &amp; pratiques managériales</t>
  </si>
  <si>
    <t>« Vos managers, comment sont-ils devenus managers ? »</t>
  </si>
  <si>
    <t>5.1</t>
  </si>
  <si>
    <t>Des managers identifiés, avec un rôle, un périmètre et une marge de décision clairs.</t>
  </si>
  <si>
    <t>5.2</t>
  </si>
  <si>
    <t>Des managers formés et outillés : conduite d'entretien, feedback, recadrage, gestion des conflits.</t>
  </si>
  <si>
    <t>5.3</t>
  </si>
  <si>
    <t>Des rituels réguliers qui tiennent dans le temps : points d'équipe, entretiens annuels, feedback continu.</t>
  </si>
  <si>
    <t>Si votre score est bas, la question à vous poser :  « Sur tous les sujets d'équipe qui remontent jusqu'à vous, combien auraient pu se régler au niveau du manager ? »</t>
  </si>
  <si>
    <t>Sous-total domaine 5 — Management &amp; pratiques managériales</t>
  </si>
  <si>
    <t>Rémunération, classification &amp; reconnaissance</t>
  </si>
  <si>
    <t>« Comment décidez-vous aujourd'hui de ce que gagne chaque personne ? »</t>
  </si>
  <si>
    <t>6.1</t>
  </si>
  <si>
    <t>Une politique salariale lisible : classification conventionnelle respectée, cohérence et équité interne vérifiées.</t>
  </si>
  <si>
    <t>6.2</t>
  </si>
  <si>
    <t>Des règles d'augmentation et de part variable connues, écrites et appliquées de la même façon pour tous.</t>
  </si>
  <si>
    <t>6.3</t>
  </si>
  <si>
    <t>De la reconnaissance au-delà du salaire : périphériques, avantages, valorisation du travail bien fait.</t>
  </si>
  <si>
    <t>Si votre score est bas, la question à vous poser :  « Si demain deux salariés au même poste comparaient leur bulletin de paie, vous seriez à l'aise pour expliquer l'écart ? »</t>
  </si>
  <si>
    <t>Sous-total domaine 6 — Rémunération, classification &amp; reconnaissance</t>
  </si>
  <si>
    <t>Engagement, QVCT &amp; climat social</t>
  </si>
  <si>
    <t>« Comment savez-vous, aujourd'hui, comment vont vos équipes ? »</t>
  </si>
  <si>
    <t>7.1</t>
  </si>
  <si>
    <t>Un climat mesuré et pas seulement ressenti : baromètre, enquête, entretiens individuels ou de départ exploités.</t>
  </si>
  <si>
    <t>7.2</t>
  </si>
  <si>
    <t>Turn-over et absentéisme suivis, analysés et traités à la racine, pas seulement constatés.</t>
  </si>
  <si>
    <t>7.3</t>
  </si>
  <si>
    <t>Une prévention réellement engagée des risques psychosociaux et de l'usure professionnelle.</t>
  </si>
  <si>
    <t>Si votre score est bas, la question à vous poser :  « Sur les douze derniers mois, combien de personnes sont parties — et savez-vous vraiment pourquoi elles sont parties ? »</t>
  </si>
  <si>
    <t>Sous-total domaine 7 — Engagement, QVCT &amp; climat social</t>
  </si>
  <si>
    <t>Administration RH, outils &amp; process</t>
  </si>
  <si>
    <t>« Si la personne qui gère la paie était absente trois semaines, que se passerait-il ? »</t>
  </si>
  <si>
    <t>8.1</t>
  </si>
  <si>
    <t>Paie et administration du personnel fiables et conformes, sans dépendance à une seule personne.</t>
  </si>
  <si>
    <t>8.2</t>
  </si>
  <si>
    <t>Des outils adaptés à la taille de l'entreprise : SIRH ou tableur maîtrisé, gestion des congés, dossiers du personnel à jour.</t>
  </si>
  <si>
    <t>8.3</t>
  </si>
  <si>
    <t>Des process écrits et accessibles : procédures, modèles de courriers, circuit de décision connu des managers.</t>
  </si>
  <si>
    <t>Si votre score est bas, la question à vous poser :  « Combien d'heures par semaine passez-vous, vous personnellement, sur des tâches RH que quelqu'un d'autre pourrait faire ? »</t>
  </si>
  <si>
    <t>Sous-total domaine 8 — Administration RH, outils &amp; process</t>
  </si>
  <si>
    <t>SCORE GLOBAL DE MATURITÉ RH</t>
  </si>
  <si>
    <t>sur 96</t>
  </si>
  <si>
    <t>Taux de maturité</t>
  </si>
  <si>
    <t>voir l'onglet Synthèse pour votre niveau et le graphique</t>
  </si>
  <si>
    <t>SYNTHÈSE DE VOTRE BILAN</t>
  </si>
  <si>
    <t>Tout se calcule à partir de l'onglet Diagnostic.</t>
  </si>
  <si>
    <t>Domaine</t>
  </si>
  <si>
    <t>Score</t>
  </si>
  <si>
    <t>/ 12</t>
  </si>
  <si>
    <t>SCORE GLOBAL</t>
  </si>
  <si>
    <t>POUR NOTRE ÉCHANGE (facultatif)</t>
  </si>
  <si>
    <t>Ce qui fonctionne déjà chez vous</t>
  </si>
  <si>
    <t>Sujet prioritaire n°1</t>
  </si>
  <si>
    <t>Sujet prioritaire n°2</t>
  </si>
  <si>
    <t>Sujet prioritaire n°3</t>
  </si>
  <si>
    <t>Ce que cela vous coûte aujourd'hui (temps, argent, énergie)</t>
  </si>
  <si>
    <t>Ce que vous voudriez obtenir (un indicateur de réussite)</t>
  </si>
  <si>
    <t>Votre échéance</t>
  </si>
  <si>
    <t>Réserver l'échange d'1 h (offert)</t>
  </si>
  <si>
    <t>BARÈME DE MATURITÉ — ne pas modifier</t>
  </si>
  <si>
    <t>Seuil</t>
  </si>
  <si>
    <t>Niveau</t>
  </si>
  <si>
    <t>Ce que cela signifie pour vous</t>
  </si>
  <si>
    <t>RH DE SURVIE</t>
  </si>
  <si>
    <t>Votre RH repose surtout sur vous et sur l'urgence, et le risque juridique n'est peut-être pas mesuré. Bonne nouvelle : trois chantiers de sécurisation suffisent à retrouver de la sérénité. Commencez par nommer ce qui tient déjà.</t>
  </si>
  <si>
    <t>RH EN CONSTRUCTION</t>
  </si>
  <si>
    <t>Des briques existent, sans ensemble cohérent ; les pratiques dépendent des personnes. C'est le moment où structurer rapporte le plus. Priorité : relier les briques entre elles.</t>
  </si>
  <si>
    <t>RH STRUCTURÉE</t>
  </si>
  <si>
    <t>Les fondamentaux sont en place ; l'enjeu devient l'homogénéité et le pilotage. Priorité : vous appuyer sur des indicateurs pour décider et gagner en performance.</t>
  </si>
  <si>
    <t>RH PILOTÉE</t>
  </si>
  <si>
    <t>Votre fonction RH est mature et mesurée. Les sujets qui restent sont plus fins : regard extérieur, accompagnement de dirigeants ou de managers, situations sensibles.</t>
  </si>
  <si>
    <t>Contactez-moi via LinkedIn ou mon site internet, grille jointe.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</si>
</sst>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\ %"/>
  </numFmts>
  <fonts count="23">
    <font>
      <sz val="11"/>
      <color theme="1"/>
      <name val="Host Grotesk"/>
      <family val="2"/>
      <charset val="1"/>
    </font>
    <font>
      <b/>
      <sz val="15"/>
      <color rgb="FF40262E"/>
      <name val="Host Grotesk"/>
      <family val="2"/>
    </font>
    <font>
      <i/>
      <sz val="10"/>
      <color rgb="FF7A5F66"/>
      <name val="Host Grotesk"/>
      <family val="2"/>
    </font>
    <font>
      <sz val="10"/>
      <color rgb="FF40262E"/>
      <name val="Host Grotesk"/>
      <family val="2"/>
    </font>
    <font>
      <b/>
      <sz val="10"/>
      <color rgb="FF40262E"/>
      <name val="Host Grotesk"/>
      <family val="2"/>
    </font>
    <font>
      <sz val="10"/>
      <color rgb="FF40262E"/>
      <name val="Host Grotesk"/>
      <family val="2"/>
    </font>
    <font>
      <b/>
      <sz val="10"/>
      <color rgb="FFFAEBDE"/>
      <name val="Host Grotesk"/>
      <family val="2"/>
    </font>
    <font>
      <b/>
      <sz val="11"/>
      <color rgb="FFFAEBDE"/>
      <name val="Host Grotesk"/>
      <family val="2"/>
    </font>
    <font>
      <i/>
      <sz val="9"/>
      <color rgb="FFFAEBDE"/>
      <name val="Host Grotesk"/>
      <family val="2"/>
    </font>
    <font>
      <b/>
      <sz val="9"/>
      <color rgb="FF40262E"/>
      <name val="Host Grotesk"/>
      <family val="2"/>
    </font>
    <font>
      <b/>
      <sz val="11"/>
      <color rgb="FF40262E"/>
      <name val="Host Grotesk"/>
      <family val="2"/>
    </font>
    <font>
      <sz val="9"/>
      <color rgb="FF40262E"/>
      <name val="Host Grotesk"/>
      <family val="2"/>
    </font>
    <font>
      <i/>
      <sz val="9"/>
      <color rgb="FF40262E"/>
      <name val="Host Grotesk"/>
      <family val="2"/>
    </font>
    <font>
      <b/>
      <sz val="11"/>
      <color rgb="FF40262E"/>
      <name val="Host Grotesk"/>
      <family val="2"/>
    </font>
    <font>
      <i/>
      <sz val="9"/>
      <color rgb="FF7A5F66"/>
      <name val="Host Grotesk"/>
      <family val="2"/>
    </font>
    <font>
      <b/>
      <sz val="12"/>
      <color rgb="FFFAEBDE"/>
      <name val="Host Grotesk"/>
      <family val="2"/>
    </font>
    <font>
      <b/>
      <sz val="13"/>
      <color rgb="FFFAEBDE"/>
      <name val="Host Grotesk"/>
      <family val="2"/>
    </font>
    <font>
      <i/>
      <sz val="10"/>
      <color rgb="FFFAEBDE"/>
      <name val="Host Grotesk"/>
      <family val="2"/>
    </font>
    <font>
      <b/>
      <sz val="12"/>
      <color rgb="FF40262E"/>
      <name val="Host Grotesk"/>
      <family val="2"/>
    </font>
    <font>
      <b/>
      <sz val="10"/>
      <color rgb="FF40262E"/>
      <name val="Host Grotesk"/>
      <family val="2"/>
    </font>
    <font>
      <i/>
      <sz val="10"/>
      <color rgb="FF40262E"/>
      <name val="Host Grotesk"/>
      <family val="2"/>
    </font>
    <font>
      <b/>
      <sz val="11"/>
      <color rgb="FF40262E"/>
      <name val="Host Grotesk"/>
      <family val="2"/>
    </font>
    <font>
      <b/>
      <sz val="14"/>
      <color rgb="FF40262E"/>
      <name val="Host Grotesk"/>
      <family val="2"/>
    </font>
  </fonts>
  <fills count="8">
    <fill>
      <patternFill patternType="none"/>
    </fill>
    <fill>
      <patternFill patternType="gray125"/>
    </fill>
    <fill>
      <patternFill patternType="solid">
        <fgColor rgb="FFE6F0F7"/>
        <bgColor rgb="FFF2F7DC"/>
      </patternFill>
    </fill>
    <fill>
      <patternFill patternType="solid">
        <fgColor rgb="FFFAEBDE"/>
        <bgColor rgb="FFF2F7DC"/>
      </patternFill>
    </fill>
    <fill>
      <patternFill patternType="solid">
        <fgColor rgb="FF40262E"/>
        <bgColor rgb="FF40262E"/>
      </patternFill>
    </fill>
    <fill>
      <patternFill patternType="solid">
        <fgColor rgb="FF90BEDE"/>
        <bgColor rgb="FF40262E"/>
      </patternFill>
    </fill>
    <fill>
      <patternFill patternType="solid">
        <fgColor rgb="FFF2F7DC"/>
        <bgColor rgb="FFFFFFFF"/>
      </patternFill>
    </fill>
    <fill>
      <patternFill patternType="solid">
        <fgColor rgb="FFFFFFFF"/>
        <bgColor rgb="FFF2F7DC"/>
      </patternFill>
    </fill>
  </fills>
  <borders count="3">
    <border>
      <left/>
      <right/>
      <top/>
      <bottom/>
      <diagonal/>
    </border>
    <border>
      <left style="thin">
        <color rgb="FFE8D5C6"/>
      </left>
      <right style="thin">
        <color rgb="FFE8D5C6"/>
      </right>
      <top style="thin">
        <color rgb="FFE8D5C6"/>
      </top>
      <bottom style="thin">
        <color rgb="FFE8D5C6"/>
      </bottom>
      <diagonal/>
    </border>
    <border>
      <left style="thin">
        <color rgb="FFE8D5C6"/>
      </left>
      <right/>
      <top style="thin">
        <color rgb="FFE8D5C6"/>
      </top>
      <bottom style="thin">
        <color rgb="FFE8D5C6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3" fillId="2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0" fontId="6" fillId="4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left" vertical="center"/>
    </xf>
    <xf numFmtId="0" fontId="21" fillId="5" borderId="1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left" vertical="center"/>
    </xf>
    <xf numFmtId="0" fontId="3" fillId="4" borderId="1" xfId="0" applyFont="1" applyFill="1" applyBorder="1" applyAlignment="1">
      <alignment horizontal="left" vertical="center"/>
    </xf>
    <xf numFmtId="0" fontId="8" fillId="4" borderId="1" xfId="0" applyFont="1" applyFill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10" fillId="3" borderId="1" xfId="0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left" vertical="center" wrapText="1"/>
    </xf>
    <xf numFmtId="0" fontId="12" fillId="2" borderId="1" xfId="0" applyFont="1" applyFill="1" applyBorder="1" applyAlignment="1">
      <alignment horizontal="left" vertical="center" wrapText="1"/>
    </xf>
    <xf numFmtId="0" fontId="3" fillId="6" borderId="1" xfId="0" applyFont="1" applyFill="1" applyBorder="1" applyAlignment="1">
      <alignment horizontal="left" vertical="center"/>
    </xf>
    <xf numFmtId="0" fontId="4" fillId="6" borderId="1" xfId="0" applyFont="1" applyFill="1" applyBorder="1" applyAlignment="1">
      <alignment horizontal="right" vertical="center"/>
    </xf>
    <xf numFmtId="0" fontId="13" fillId="6" borderId="1" xfId="0" applyFont="1" applyFill="1" applyBorder="1" applyAlignment="1">
      <alignment horizontal="center" vertical="center"/>
    </xf>
    <xf numFmtId="0" fontId="14" fillId="6" borderId="1" xfId="0" applyFont="1" applyFill="1" applyBorder="1" applyAlignment="1">
      <alignment horizontal="left" vertical="center"/>
    </xf>
    <xf numFmtId="0" fontId="15" fillId="4" borderId="1" xfId="0" applyFont="1" applyFill="1" applyBorder="1" applyAlignment="1">
      <alignment horizontal="right" vertical="center"/>
    </xf>
    <xf numFmtId="0" fontId="16" fillId="4" borderId="1" xfId="0" applyFont="1" applyFill="1" applyBorder="1" applyAlignment="1">
      <alignment horizontal="center" vertical="center"/>
    </xf>
    <xf numFmtId="0" fontId="17" fillId="4" borderId="1" xfId="0" applyFont="1" applyFill="1" applyBorder="1" applyAlignment="1">
      <alignment horizontal="left" vertical="center"/>
    </xf>
    <xf numFmtId="0" fontId="13" fillId="2" borderId="1" xfId="0" applyFont="1" applyFill="1" applyBorder="1" applyAlignment="1">
      <alignment horizontal="right" vertical="center"/>
    </xf>
    <xf numFmtId="164" fontId="18" fillId="2" borderId="1" xfId="0" applyNumberFormat="1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left" vertical="center"/>
    </xf>
    <xf numFmtId="0" fontId="19" fillId="7" borderId="1" xfId="0" applyFont="1" applyFill="1" applyBorder="1" applyAlignment="1">
      <alignment horizontal="center" vertical="center"/>
    </xf>
    <xf numFmtId="0" fontId="3" fillId="7" borderId="1" xfId="0" applyFont="1" applyFill="1" applyBorder="1" applyAlignment="1">
      <alignment horizontal="left" vertical="center"/>
    </xf>
    <xf numFmtId="0" fontId="13" fillId="7" borderId="1" xfId="0" applyFont="1" applyFill="1" applyBorder="1" applyAlignment="1">
      <alignment horizontal="center" vertical="center"/>
    </xf>
    <xf numFmtId="164" fontId="3" fillId="7" borderId="1" xfId="0" applyNumberFormat="1" applyFont="1" applyFill="1" applyBorder="1" applyAlignment="1">
      <alignment horizontal="center" vertical="center"/>
    </xf>
    <xf numFmtId="0" fontId="19" fillId="6" borderId="1" xfId="0" applyFont="1" applyFill="1" applyBorder="1" applyAlignment="1">
      <alignment horizontal="center" vertical="center"/>
    </xf>
    <xf numFmtId="164" fontId="3" fillId="6" borderId="1" xfId="0" applyNumberFormat="1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right" vertical="center"/>
    </xf>
    <xf numFmtId="0" fontId="15" fillId="4" borderId="1" xfId="0" applyFont="1" applyFill="1" applyBorder="1" applyAlignment="1">
      <alignment horizontal="center" vertical="center"/>
    </xf>
    <xf numFmtId="164" fontId="15" fillId="4" borderId="1" xfId="0" applyNumberFormat="1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left" vertical="center"/>
    </xf>
    <xf numFmtId="0" fontId="18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/>
    </xf>
    <xf numFmtId="0" fontId="5" fillId="3" borderId="2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3" borderId="1" xfId="0" applyFont="1" applyFill="1" applyBorder="1" applyAlignment="1">
      <alignment horizontal="left" vertical="center" wrapText="1"/>
    </xf>
    <xf numFmtId="0" fontId="22" fillId="5" borderId="2" xfId="0" applyFont="1" applyFill="1" applyBorder="1" applyAlignment="1">
      <alignment horizontal="center" vertical="center"/>
    </xf>
    <xf numFmtId="0" fontId="20" fillId="2" borderId="2" xfId="0" applyFont="1" applyFill="1" applyBorder="1" applyAlignment="1">
      <alignment horizontal="left" vertical="center" wrapText="1"/>
    </xf>
  </cellXfs>
  <cellStyles count="1">
    <cellStyle name="Normal" xfId="0" builtinId="0"/>
  </cellStyles>
  <dxfs count="2">
    <dxf>
      <fill>
        <patternFill>
          <bgColor rgb="FFE2EFA8"/>
        </patternFill>
      </fill>
    </dxf>
    <dxf>
      <fill>
        <patternFill>
          <bgColor rgb="FFF3D3C2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90BEDE"/>
      <rgbColor rgb="FF800080"/>
      <rgbColor rgb="FF008080"/>
      <rgbColor rgb="FFD9D9D9"/>
      <rgbColor rgb="FF40262E"/>
      <rgbColor rgb="FF9999FF"/>
      <rgbColor rgb="FF993366"/>
      <rgbColor rgb="FFFAEBDE"/>
      <rgbColor rgb="FFE6F0F7"/>
      <rgbColor rgb="FF660066"/>
      <rgbColor rgb="FFFF8080"/>
      <rgbColor rgb="FF0066CC"/>
      <rgbColor rgb="FFE8D5C6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2F7DC"/>
      <rgbColor rgb="FFE2EFA8"/>
      <rgbColor rgb="FFFFFF99"/>
      <rgbColor rgb="FF99CCFF"/>
      <rgbColor rgb="FFFF99CC"/>
      <rgbColor rgb="FFCC99FF"/>
      <rgbColor rgb="FFF3D3C2"/>
      <rgbColor rgb="FF3366FF"/>
      <rgbColor rgb="FF33CCCC"/>
      <rgbColor rgb="FF99CC00"/>
      <rgbColor rgb="FFFFCC00"/>
      <rgbColor rgb="FFFF9900"/>
      <rgbColor rgb="FFFF6600"/>
      <rgbColor rgb="FF7A5F66"/>
      <rgbColor rgb="FF969696"/>
      <rgbColor rgb="FF40262E"/>
      <rgbColor rgb="FF339966"/>
      <rgbColor rgb="FF003300"/>
      <rgbColor rgb="FF333300"/>
      <rgbColor rgb="FF993300"/>
      <rgbColor rgb="FF993366"/>
      <rgbColor rgb="FF333399"/>
      <rgbColor rgb="FF40262E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c:style val="2"/>
  <c:chart>
    <c:title>
      <c:tx>
        <c:rich>
          <a:bodyPr rot="0"/>
          <a:lstStyle/>
          <a:p>
            <a:pPr>
              <a:defRPr sz="1800" b="1" strike="noStrike" spc="-1">
                <a:solidFill>
                  <a:srgbClr val="40262E"/>
                </a:solidFill>
                <a:latin typeface="Host Grotesk"/>
              </a:defRPr>
            </a:pPr>
            <a:r>
              <a:rPr lang="fr-FR" sz="1800" b="1" strike="noStrike" spc="-1">
                <a:solidFill>
                  <a:srgbClr val="40262E"/>
                </a:solidFill>
                <a:latin typeface="Host Grotesk"/>
              </a:rPr>
              <a:t>Profil de maturité par domaine (sur 12)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Synthèse!$C$4</c:f>
              <c:strCache>
                <c:ptCount val="1"/>
                <c:pt idx="0">
                  <c:v>Score</c:v>
                </c:pt>
              </c:strCache>
            </c:strRef>
          </c:tx>
          <c:spPr>
            <a:solidFill>
              <a:srgbClr val="90BEDE"/>
            </a:solidFill>
            <a:ln w="0"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1000" b="0" strike="noStrike" spc="-1">
                    <a:solidFill>
                      <a:srgbClr val="40262E"/>
                    </a:solidFill>
                    <a:latin typeface="Host Grotesk"/>
                  </a:defRPr>
                </a:pPr>
                <a:endParaRPr lang="fr-F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Synthèse!$B$5:$B$12</c:f>
              <c:strCache>
                <c:ptCount val="8"/>
                <c:pt idx="0">
                  <c:v>Stratégie &amp; pilotage RH</c:v>
                </c:pt>
                <c:pt idx="1">
                  <c:v>Conformité &amp; sécurisation juridique</c:v>
                </c:pt>
                <c:pt idx="2">
                  <c:v>Recrutement, attractivité &amp; intégration</c:v>
                </c:pt>
                <c:pt idx="3">
                  <c:v>Compétences, formation &amp; évolution</c:v>
                </c:pt>
                <c:pt idx="4">
                  <c:v>Management &amp; pratiques managériales</c:v>
                </c:pt>
                <c:pt idx="5">
                  <c:v>Rémunération, classification &amp; reconnaissance</c:v>
                </c:pt>
                <c:pt idx="6">
                  <c:v>Engagement, QVCT &amp; climat social</c:v>
                </c:pt>
                <c:pt idx="7">
                  <c:v>Administration RH, outils &amp; process</c:v>
                </c:pt>
              </c:strCache>
            </c:strRef>
          </c:cat>
          <c:val>
            <c:numRef>
              <c:f>Synthèse!$C$5:$C$12</c:f>
              <c:numCache>
                <c:formatCode>General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C91-9347-B79B-74F36244D25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5"/>
        <c:axId val="63872039"/>
        <c:axId val="51180729"/>
      </c:barChart>
      <c:catAx>
        <c:axId val="63872039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ln w="9360">
            <a:solidFill>
              <a:srgbClr val="40262E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40262E"/>
                </a:solidFill>
                <a:latin typeface="Host Grotesk"/>
              </a:defRPr>
            </a:pPr>
            <a:endParaRPr lang="fr-FR"/>
          </a:p>
        </c:txPr>
        <c:crossAx val="51180729"/>
        <c:crosses val="autoZero"/>
        <c:auto val="1"/>
        <c:lblAlgn val="ctr"/>
        <c:lblOffset val="100"/>
        <c:noMultiLvlLbl val="0"/>
      </c:catAx>
      <c:valAx>
        <c:axId val="51180729"/>
        <c:scaling>
          <c:orientation val="minMax"/>
          <c:max val="12"/>
          <c:min val="0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40262E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40262E"/>
                </a:solidFill>
                <a:latin typeface="Host Grotesk"/>
              </a:defRPr>
            </a:pPr>
            <a:endParaRPr lang="fr-FR"/>
          </a:p>
        </c:txPr>
        <c:crossAx val="63872039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  <c:showDLblsOverMax val="1"/>
  </c:chart>
  <c:spPr>
    <a:solidFill>
      <a:srgbClr val="FFFFFF"/>
    </a:solidFill>
    <a:ln w="9360">
      <a:solidFill>
        <a:srgbClr val="E8D5C6"/>
      </a:solidFill>
      <a:round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3</xdr:row>
      <xdr:rowOff>0</xdr:rowOff>
    </xdr:from>
    <xdr:to>
      <xdr:col>13</xdr:col>
      <xdr:colOff>80640</xdr:colOff>
      <xdr:row>18</xdr:row>
      <xdr:rowOff>264960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0262E"/>
      </a:dk2>
      <a:lt2>
        <a:srgbClr val="FAEBDE"/>
      </a:lt2>
      <a:accent1>
        <a:srgbClr val="90BEDE"/>
      </a:accent1>
      <a:accent2>
        <a:srgbClr val="D3E879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Host Grotesk"/>
        <a:ea typeface=""/>
        <a:cs typeface=""/>
      </a:majorFont>
      <a:minorFont>
        <a:latin typeface="Host Grotesk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69"/>
  <sheetViews>
    <sheetView showGridLines="0" tabSelected="1" zoomScaleNormal="100" workbookViewId="0">
      <pane ySplit="11" topLeftCell="A12" activePane="bottomLeft" state="frozen"/>
      <selection pane="bottomLeft" activeCell="C5" sqref="C5:D5"/>
    </sheetView>
  </sheetViews>
  <sheetFormatPr baseColWidth="10" defaultColWidth="8.7109375" defaultRowHeight="15"/>
  <cols>
    <col min="1" max="1" width="7" customWidth="1"/>
    <col min="2" max="2" width="64" customWidth="1"/>
    <col min="3" max="3" width="13" customWidth="1"/>
    <col min="4" max="4" width="38" customWidth="1"/>
  </cols>
  <sheetData>
    <row r="1" spans="1:4" ht="24" customHeight="1">
      <c r="A1" s="40" t="s">
        <v>0</v>
      </c>
      <c r="B1" s="40"/>
      <c r="C1" s="40"/>
      <c r="D1" s="40"/>
    </row>
    <row r="2" spans="1:4">
      <c r="A2" s="41" t="s">
        <v>1</v>
      </c>
      <c r="B2" s="41"/>
      <c r="C2" s="41"/>
      <c r="D2" s="41"/>
    </row>
    <row r="4" spans="1:4">
      <c r="A4" s="1"/>
      <c r="B4" s="2" t="s">
        <v>2</v>
      </c>
      <c r="C4" s="38"/>
      <c r="D4" s="38"/>
    </row>
    <row r="5" spans="1:4">
      <c r="A5" s="1"/>
      <c r="B5" s="2" t="s">
        <v>3</v>
      </c>
      <c r="C5" s="38"/>
      <c r="D5" s="38"/>
    </row>
    <row r="6" spans="1:4">
      <c r="A6" s="1"/>
      <c r="B6" s="2" t="s">
        <v>4</v>
      </c>
      <c r="C6" s="38"/>
      <c r="D6" s="38"/>
    </row>
    <row r="7" spans="1:4">
      <c r="A7" s="1"/>
      <c r="B7" s="2" t="s">
        <v>5</v>
      </c>
      <c r="C7" s="38"/>
      <c r="D7" s="38"/>
    </row>
    <row r="9" spans="1:4" ht="64" customHeight="1">
      <c r="A9" s="39" t="s">
        <v>6</v>
      </c>
      <c r="B9" s="39"/>
      <c r="C9" s="39"/>
      <c r="D9" s="39"/>
    </row>
    <row r="11" spans="1:4" ht="19.5" customHeight="1">
      <c r="A11" s="3" t="s">
        <v>7</v>
      </c>
      <c r="B11" s="4" t="s">
        <v>8</v>
      </c>
      <c r="C11" s="3" t="s">
        <v>9</v>
      </c>
      <c r="D11" s="4" t="s">
        <v>10</v>
      </c>
    </row>
    <row r="12" spans="1:4" ht="30" customHeight="1">
      <c r="A12" s="5">
        <v>1</v>
      </c>
      <c r="B12" s="6" t="s">
        <v>11</v>
      </c>
      <c r="C12" s="7"/>
      <c r="D12" s="8" t="s">
        <v>12</v>
      </c>
    </row>
    <row r="13" spans="1:4" ht="27.75" customHeight="1">
      <c r="A13" s="9" t="s">
        <v>13</v>
      </c>
      <c r="B13" s="10" t="s">
        <v>14</v>
      </c>
      <c r="C13" s="11"/>
      <c r="D13" s="12"/>
    </row>
    <row r="14" spans="1:4" ht="27.75" customHeight="1">
      <c r="A14" s="9" t="s">
        <v>15</v>
      </c>
      <c r="B14" s="10" t="s">
        <v>16</v>
      </c>
      <c r="C14" s="11"/>
      <c r="D14" s="12"/>
    </row>
    <row r="15" spans="1:4" ht="27.75" customHeight="1">
      <c r="A15" s="9" t="s">
        <v>17</v>
      </c>
      <c r="B15" s="10" t="s">
        <v>18</v>
      </c>
      <c r="C15" s="11"/>
      <c r="D15" s="12"/>
    </row>
    <row r="16" spans="1:4" ht="37.5" customHeight="1">
      <c r="A16" s="1"/>
      <c r="B16" s="13" t="s">
        <v>19</v>
      </c>
      <c r="C16" s="1"/>
      <c r="D16" s="1"/>
    </row>
    <row r="17" spans="1:4" ht="19.5" customHeight="1">
      <c r="A17" s="14"/>
      <c r="B17" s="15" t="s">
        <v>20</v>
      </c>
      <c r="C17" s="16">
        <f>SUM(C13:C15)</f>
        <v>0</v>
      </c>
      <c r="D17" s="17" t="s">
        <v>21</v>
      </c>
    </row>
    <row r="19" spans="1:4" ht="30" customHeight="1">
      <c r="A19" s="5">
        <v>2</v>
      </c>
      <c r="B19" s="6" t="s">
        <v>22</v>
      </c>
      <c r="C19" s="7"/>
      <c r="D19" s="8" t="s">
        <v>23</v>
      </c>
    </row>
    <row r="20" spans="1:4" ht="27.75" customHeight="1">
      <c r="A20" s="9" t="s">
        <v>24</v>
      </c>
      <c r="B20" s="10" t="s">
        <v>25</v>
      </c>
      <c r="C20" s="11"/>
      <c r="D20" s="12"/>
    </row>
    <row r="21" spans="1:4" ht="27.75" customHeight="1">
      <c r="A21" s="9" t="s">
        <v>26</v>
      </c>
      <c r="B21" s="10" t="s">
        <v>27</v>
      </c>
      <c r="C21" s="11"/>
      <c r="D21" s="12"/>
    </row>
    <row r="22" spans="1:4" ht="27.75" customHeight="1">
      <c r="A22" s="9" t="s">
        <v>28</v>
      </c>
      <c r="B22" s="10" t="s">
        <v>29</v>
      </c>
      <c r="C22" s="11"/>
      <c r="D22" s="12"/>
    </row>
    <row r="23" spans="1:4" ht="37.5" customHeight="1">
      <c r="A23" s="1"/>
      <c r="B23" s="13" t="s">
        <v>30</v>
      </c>
      <c r="C23" s="1"/>
      <c r="D23" s="1"/>
    </row>
    <row r="24" spans="1:4" ht="19.5" customHeight="1">
      <c r="A24" s="14"/>
      <c r="B24" s="15" t="s">
        <v>31</v>
      </c>
      <c r="C24" s="16">
        <f>SUM(C20:C22)</f>
        <v>0</v>
      </c>
      <c r="D24" s="17" t="s">
        <v>21</v>
      </c>
    </row>
    <row r="26" spans="1:4" ht="50" customHeight="1">
      <c r="A26" s="5">
        <v>3</v>
      </c>
      <c r="B26" s="6" t="s">
        <v>32</v>
      </c>
      <c r="C26" s="7"/>
      <c r="D26" s="8" t="s">
        <v>33</v>
      </c>
    </row>
    <row r="27" spans="1:4" ht="27.75" customHeight="1">
      <c r="A27" s="9" t="s">
        <v>34</v>
      </c>
      <c r="B27" s="10" t="s">
        <v>35</v>
      </c>
      <c r="C27" s="11"/>
      <c r="D27" s="12"/>
    </row>
    <row r="28" spans="1:4" ht="27.75" customHeight="1">
      <c r="A28" s="9" t="s">
        <v>36</v>
      </c>
      <c r="B28" s="10" t="s">
        <v>37</v>
      </c>
      <c r="C28" s="11"/>
      <c r="D28" s="12"/>
    </row>
    <row r="29" spans="1:4" ht="27.75" customHeight="1">
      <c r="A29" s="9" t="s">
        <v>38</v>
      </c>
      <c r="B29" s="10" t="s">
        <v>39</v>
      </c>
      <c r="C29" s="11"/>
      <c r="D29" s="12"/>
    </row>
    <row r="30" spans="1:4" ht="37.5" customHeight="1">
      <c r="A30" s="1"/>
      <c r="B30" s="13" t="s">
        <v>40</v>
      </c>
      <c r="C30" s="1"/>
      <c r="D30" s="1"/>
    </row>
    <row r="31" spans="1:4" ht="19.5" customHeight="1">
      <c r="A31" s="14"/>
      <c r="B31" s="15" t="s">
        <v>41</v>
      </c>
      <c r="C31" s="16">
        <f>SUM(C27:C29)</f>
        <v>0</v>
      </c>
      <c r="D31" s="17" t="s">
        <v>21</v>
      </c>
    </row>
    <row r="33" spans="1:4" ht="30" customHeight="1">
      <c r="A33" s="5">
        <v>4</v>
      </c>
      <c r="B33" s="6" t="s">
        <v>42</v>
      </c>
      <c r="C33" s="7"/>
      <c r="D33" s="8" t="s">
        <v>43</v>
      </c>
    </row>
    <row r="34" spans="1:4" ht="27.75" customHeight="1">
      <c r="A34" s="9" t="s">
        <v>44</v>
      </c>
      <c r="B34" s="10" t="s">
        <v>45</v>
      </c>
      <c r="C34" s="11"/>
      <c r="D34" s="12"/>
    </row>
    <row r="35" spans="1:4" ht="27.75" customHeight="1">
      <c r="A35" s="9" t="s">
        <v>46</v>
      </c>
      <c r="B35" s="10" t="s">
        <v>47</v>
      </c>
      <c r="C35" s="11"/>
      <c r="D35" s="12"/>
    </row>
    <row r="36" spans="1:4" ht="27.75" customHeight="1">
      <c r="A36" s="9" t="s">
        <v>48</v>
      </c>
      <c r="B36" s="10" t="s">
        <v>49</v>
      </c>
      <c r="C36" s="11"/>
      <c r="D36" s="12"/>
    </row>
    <row r="37" spans="1:4" ht="37.5" customHeight="1">
      <c r="A37" s="1"/>
      <c r="B37" s="13" t="s">
        <v>50</v>
      </c>
      <c r="C37" s="1"/>
      <c r="D37" s="1"/>
    </row>
    <row r="38" spans="1:4" ht="19.5" customHeight="1">
      <c r="A38" s="14"/>
      <c r="B38" s="15" t="s">
        <v>51</v>
      </c>
      <c r="C38" s="16">
        <f>SUM(C34:C36)</f>
        <v>0</v>
      </c>
      <c r="D38" s="17" t="s">
        <v>21</v>
      </c>
    </row>
    <row r="40" spans="1:4" ht="30" customHeight="1">
      <c r="A40" s="5">
        <v>5</v>
      </c>
      <c r="B40" s="6" t="s">
        <v>52</v>
      </c>
      <c r="C40" s="7"/>
      <c r="D40" s="8" t="s">
        <v>53</v>
      </c>
    </row>
    <row r="41" spans="1:4" ht="27.75" customHeight="1">
      <c r="A41" s="9" t="s">
        <v>54</v>
      </c>
      <c r="B41" s="10" t="s">
        <v>55</v>
      </c>
      <c r="C41" s="11"/>
      <c r="D41" s="12"/>
    </row>
    <row r="42" spans="1:4" ht="27.75" customHeight="1">
      <c r="A42" s="9" t="s">
        <v>56</v>
      </c>
      <c r="B42" s="10" t="s">
        <v>57</v>
      </c>
      <c r="C42" s="11"/>
      <c r="D42" s="12"/>
    </row>
    <row r="43" spans="1:4" ht="27.75" customHeight="1">
      <c r="A43" s="9" t="s">
        <v>58</v>
      </c>
      <c r="B43" s="10" t="s">
        <v>59</v>
      </c>
      <c r="C43" s="11"/>
      <c r="D43" s="12"/>
    </row>
    <row r="44" spans="1:4" ht="37.5" customHeight="1">
      <c r="A44" s="1"/>
      <c r="B44" s="13" t="s">
        <v>60</v>
      </c>
      <c r="C44" s="1"/>
      <c r="D44" s="1"/>
    </row>
    <row r="45" spans="1:4" ht="19.5" customHeight="1">
      <c r="A45" s="14"/>
      <c r="B45" s="15" t="s">
        <v>61</v>
      </c>
      <c r="C45" s="16">
        <f>SUM(C41:C43)</f>
        <v>0</v>
      </c>
      <c r="D45" s="17" t="s">
        <v>21</v>
      </c>
    </row>
    <row r="47" spans="1:4" ht="30" customHeight="1">
      <c r="A47" s="5">
        <v>6</v>
      </c>
      <c r="B47" s="6" t="s">
        <v>62</v>
      </c>
      <c r="C47" s="7"/>
      <c r="D47" s="8" t="s">
        <v>63</v>
      </c>
    </row>
    <row r="48" spans="1:4" ht="27.75" customHeight="1">
      <c r="A48" s="9" t="s">
        <v>64</v>
      </c>
      <c r="B48" s="10" t="s">
        <v>65</v>
      </c>
      <c r="C48" s="11"/>
      <c r="D48" s="12"/>
    </row>
    <row r="49" spans="1:4" ht="27.75" customHeight="1">
      <c r="A49" s="9" t="s">
        <v>66</v>
      </c>
      <c r="B49" s="10" t="s">
        <v>67</v>
      </c>
      <c r="C49" s="11"/>
      <c r="D49" s="12"/>
    </row>
    <row r="50" spans="1:4" ht="27.75" customHeight="1">
      <c r="A50" s="9" t="s">
        <v>68</v>
      </c>
      <c r="B50" s="10" t="s">
        <v>69</v>
      </c>
      <c r="C50" s="11"/>
      <c r="D50" s="12"/>
    </row>
    <row r="51" spans="1:4" ht="37.5" customHeight="1">
      <c r="A51" s="1"/>
      <c r="B51" s="13" t="s">
        <v>70</v>
      </c>
      <c r="C51" s="1"/>
      <c r="D51" s="1"/>
    </row>
    <row r="52" spans="1:4" ht="19.5" customHeight="1">
      <c r="A52" s="14"/>
      <c r="B52" s="15" t="s">
        <v>71</v>
      </c>
      <c r="C52" s="16">
        <f>SUM(C48:C50)</f>
        <v>0</v>
      </c>
      <c r="D52" s="17" t="s">
        <v>21</v>
      </c>
    </row>
    <row r="54" spans="1:4" ht="30" customHeight="1">
      <c r="A54" s="5">
        <v>7</v>
      </c>
      <c r="B54" s="6" t="s">
        <v>72</v>
      </c>
      <c r="C54" s="7"/>
      <c r="D54" s="8" t="s">
        <v>73</v>
      </c>
    </row>
    <row r="55" spans="1:4" ht="27.75" customHeight="1">
      <c r="A55" s="9" t="s">
        <v>74</v>
      </c>
      <c r="B55" s="10" t="s">
        <v>75</v>
      </c>
      <c r="C55" s="11"/>
      <c r="D55" s="12"/>
    </row>
    <row r="56" spans="1:4" ht="27.75" customHeight="1">
      <c r="A56" s="9" t="s">
        <v>76</v>
      </c>
      <c r="B56" s="10" t="s">
        <v>77</v>
      </c>
      <c r="C56" s="11"/>
      <c r="D56" s="12"/>
    </row>
    <row r="57" spans="1:4" ht="27.75" customHeight="1">
      <c r="A57" s="9" t="s">
        <v>78</v>
      </c>
      <c r="B57" s="10" t="s">
        <v>79</v>
      </c>
      <c r="C57" s="11"/>
      <c r="D57" s="12"/>
    </row>
    <row r="58" spans="1:4" ht="37.5" customHeight="1">
      <c r="A58" s="1"/>
      <c r="B58" s="13" t="s">
        <v>80</v>
      </c>
      <c r="C58" s="1"/>
      <c r="D58" s="1"/>
    </row>
    <row r="59" spans="1:4" ht="19.5" customHeight="1">
      <c r="A59" s="14"/>
      <c r="B59" s="15" t="s">
        <v>81</v>
      </c>
      <c r="C59" s="16">
        <f>SUM(C55:C57)</f>
        <v>0</v>
      </c>
      <c r="D59" s="17" t="s">
        <v>21</v>
      </c>
    </row>
    <row r="61" spans="1:4" ht="30" customHeight="1">
      <c r="A61" s="5">
        <v>8</v>
      </c>
      <c r="B61" s="6" t="s">
        <v>82</v>
      </c>
      <c r="C61" s="7"/>
      <c r="D61" s="8" t="s">
        <v>83</v>
      </c>
    </row>
    <row r="62" spans="1:4" ht="27.75" customHeight="1">
      <c r="A62" s="9" t="s">
        <v>84</v>
      </c>
      <c r="B62" s="10" t="s">
        <v>85</v>
      </c>
      <c r="C62" s="11"/>
      <c r="D62" s="12"/>
    </row>
    <row r="63" spans="1:4" ht="27.75" customHeight="1">
      <c r="A63" s="9" t="s">
        <v>86</v>
      </c>
      <c r="B63" s="10" t="s">
        <v>87</v>
      </c>
      <c r="C63" s="11"/>
      <c r="D63" s="12"/>
    </row>
    <row r="64" spans="1:4" ht="27.75" customHeight="1">
      <c r="A64" s="9" t="s">
        <v>88</v>
      </c>
      <c r="B64" s="10" t="s">
        <v>89</v>
      </c>
      <c r="C64" s="11"/>
      <c r="D64" s="12"/>
    </row>
    <row r="65" spans="1:4" ht="37.5" customHeight="1">
      <c r="A65" s="1"/>
      <c r="B65" s="13" t="s">
        <v>90</v>
      </c>
      <c r="C65" s="1"/>
      <c r="D65" s="1"/>
    </row>
    <row r="66" spans="1:4" ht="19.5" customHeight="1">
      <c r="A66" s="14"/>
      <c r="B66" s="15" t="s">
        <v>91</v>
      </c>
      <c r="C66" s="16">
        <f>SUM(C62:C64)</f>
        <v>0</v>
      </c>
      <c r="D66" s="17" t="s">
        <v>21</v>
      </c>
    </row>
    <row r="68" spans="1:4" ht="25.5" customHeight="1">
      <c r="A68" s="7"/>
      <c r="B68" s="18" t="s">
        <v>92</v>
      </c>
      <c r="C68" s="19">
        <f>C17+C24+C31+C38+C45+C52+C59+C66</f>
        <v>0</v>
      </c>
      <c r="D68" s="20" t="s">
        <v>93</v>
      </c>
    </row>
    <row r="69" spans="1:4" ht="17">
      <c r="A69" s="1"/>
      <c r="B69" s="21" t="s">
        <v>94</v>
      </c>
      <c r="C69" s="22">
        <f>IFERROR(C68/96,0)</f>
        <v>0</v>
      </c>
      <c r="D69" s="23" t="s">
        <v>95</v>
      </c>
    </row>
  </sheetData>
  <mergeCells count="7">
    <mergeCell ref="C7:D7"/>
    <mergeCell ref="A9:D9"/>
    <mergeCell ref="A1:D1"/>
    <mergeCell ref="A2:D2"/>
    <mergeCell ref="C4:D4"/>
    <mergeCell ref="C5:D5"/>
    <mergeCell ref="C6:D6"/>
  </mergeCells>
  <dataValidations count="1">
    <dataValidation type="list" allowBlank="1" showErrorMessage="1" errorTitle="Valeur non valide" error="Cotation attendue : 0, 1, 2, 3 ou 4." sqref="C13:C15 C20:C22 C27:C29 C34:C36 C41:C43 C48:C50 C55:C57 C62:C64" xr:uid="{00000000-0002-0000-0000-000000000000}">
      <formula1>"0,1,2,3,4"</formula1>
      <formula2>0</formula2>
    </dataValidation>
  </dataValidations>
  <pageMargins left="0.4" right="0.4" top="0.5" bottom="0.5" header="0.511811023622047" footer="0.511811023622047"/>
  <pageSetup fitToHeight="0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D26"/>
  <sheetViews>
    <sheetView showGridLines="0" zoomScaleNormal="100" workbookViewId="0">
      <selection sqref="A1:D1"/>
    </sheetView>
  </sheetViews>
  <sheetFormatPr baseColWidth="10" defaultColWidth="8.7109375" defaultRowHeight="15"/>
  <cols>
    <col min="1" max="1" width="4" customWidth="1"/>
    <col min="2" max="2" width="42" customWidth="1"/>
    <col min="3" max="4" width="12" customWidth="1"/>
    <col min="5" max="12" width="11" customWidth="1"/>
  </cols>
  <sheetData>
    <row r="1" spans="1:4" ht="24" customHeight="1">
      <c r="A1" s="40" t="s">
        <v>96</v>
      </c>
      <c r="B1" s="40"/>
      <c r="C1" s="40"/>
      <c r="D1" s="40"/>
    </row>
    <row r="2" spans="1:4">
      <c r="A2" s="41" t="s">
        <v>97</v>
      </c>
      <c r="B2" s="41"/>
      <c r="C2" s="41"/>
      <c r="D2" s="41"/>
    </row>
    <row r="4" spans="1:4">
      <c r="A4" s="3"/>
      <c r="B4" s="4" t="s">
        <v>98</v>
      </c>
      <c r="C4" s="3" t="s">
        <v>99</v>
      </c>
      <c r="D4" s="3" t="s">
        <v>100</v>
      </c>
    </row>
    <row r="5" spans="1:4">
      <c r="A5" s="24">
        <v>1</v>
      </c>
      <c r="B5" s="25" t="s">
        <v>11</v>
      </c>
      <c r="C5" s="26">
        <f>Diagnostic!C17</f>
        <v>0</v>
      </c>
      <c r="D5" s="27">
        <f t="shared" ref="D5:D12" si="0">IFERROR(C5/12,0)</f>
        <v>0</v>
      </c>
    </row>
    <row r="6" spans="1:4">
      <c r="A6" s="28">
        <v>2</v>
      </c>
      <c r="B6" s="14" t="s">
        <v>22</v>
      </c>
      <c r="C6" s="16">
        <f>Diagnostic!C24</f>
        <v>0</v>
      </c>
      <c r="D6" s="29">
        <f t="shared" si="0"/>
        <v>0</v>
      </c>
    </row>
    <row r="7" spans="1:4">
      <c r="A7" s="24">
        <v>3</v>
      </c>
      <c r="B7" s="25" t="s">
        <v>32</v>
      </c>
      <c r="C7" s="26">
        <f>Diagnostic!C31</f>
        <v>0</v>
      </c>
      <c r="D7" s="27">
        <f t="shared" si="0"/>
        <v>0</v>
      </c>
    </row>
    <row r="8" spans="1:4">
      <c r="A8" s="28">
        <v>4</v>
      </c>
      <c r="B8" s="14" t="s">
        <v>42</v>
      </c>
      <c r="C8" s="16">
        <f>Diagnostic!C38</f>
        <v>0</v>
      </c>
      <c r="D8" s="29">
        <f t="shared" si="0"/>
        <v>0</v>
      </c>
    </row>
    <row r="9" spans="1:4">
      <c r="A9" s="24">
        <v>5</v>
      </c>
      <c r="B9" s="25" t="s">
        <v>52</v>
      </c>
      <c r="C9" s="26">
        <f>Diagnostic!C45</f>
        <v>0</v>
      </c>
      <c r="D9" s="27">
        <f t="shared" si="0"/>
        <v>0</v>
      </c>
    </row>
    <row r="10" spans="1:4">
      <c r="A10" s="28">
        <v>6</v>
      </c>
      <c r="B10" s="14" t="s">
        <v>62</v>
      </c>
      <c r="C10" s="16">
        <f>Diagnostic!C52</f>
        <v>0</v>
      </c>
      <c r="D10" s="29">
        <f t="shared" si="0"/>
        <v>0</v>
      </c>
    </row>
    <row r="11" spans="1:4">
      <c r="A11" s="24">
        <v>7</v>
      </c>
      <c r="B11" s="25" t="s">
        <v>72</v>
      </c>
      <c r="C11" s="26">
        <f>Diagnostic!C59</f>
        <v>0</v>
      </c>
      <c r="D11" s="27">
        <f t="shared" si="0"/>
        <v>0</v>
      </c>
    </row>
    <row r="12" spans="1:4">
      <c r="A12" s="28">
        <v>8</v>
      </c>
      <c r="B12" s="14" t="s">
        <v>82</v>
      </c>
      <c r="C12" s="16">
        <f>Diagnostic!C66</f>
        <v>0</v>
      </c>
      <c r="D12" s="29">
        <f t="shared" si="0"/>
        <v>0</v>
      </c>
    </row>
    <row r="13" spans="1:4" ht="17">
      <c r="A13" s="7"/>
      <c r="B13" s="30" t="s">
        <v>101</v>
      </c>
      <c r="C13" s="31">
        <f>SUM(C5:C12)</f>
        <v>0</v>
      </c>
      <c r="D13" s="32">
        <f>IFERROR(C13/96,0)</f>
        <v>0</v>
      </c>
    </row>
    <row r="15" spans="1:4" ht="30" customHeight="1">
      <c r="A15" s="33"/>
      <c r="B15" s="43" t="str">
        <f>IF(Diagnostic!C68=0,"— cotation non saisie —",INDEX(Bareme!$B$4:$B$7,MATCH(C13,Bareme!$A$4:$A$7,1)))</f>
        <v>— cotation non saisie —</v>
      </c>
      <c r="C15" s="43"/>
      <c r="D15" s="43"/>
    </row>
    <row r="16" spans="1:4" ht="51.75" customHeight="1">
      <c r="B16" s="44" t="str">
        <f>IF(Diagnostic!C68=0,"",INDEX(Bareme!$C$4:$C$7,MATCH(C13,Bareme!$A$4:$A$7,1)))</f>
        <v/>
      </c>
      <c r="C16" s="44"/>
      <c r="D16" s="44"/>
    </row>
    <row r="18" spans="2:4">
      <c r="B18" s="6" t="s">
        <v>102</v>
      </c>
      <c r="C18" s="7"/>
      <c r="D18" s="7"/>
    </row>
    <row r="19" spans="2:4" ht="21.75" customHeight="1">
      <c r="B19" s="2" t="s">
        <v>103</v>
      </c>
      <c r="C19" s="38"/>
      <c r="D19" s="38"/>
    </row>
    <row r="20" spans="2:4" ht="21.75" customHeight="1">
      <c r="B20" s="2" t="s">
        <v>104</v>
      </c>
      <c r="C20" s="38"/>
      <c r="D20" s="38"/>
    </row>
    <row r="21" spans="2:4" ht="21.75" customHeight="1">
      <c r="B21" s="2" t="s">
        <v>105</v>
      </c>
      <c r="C21" s="38"/>
      <c r="D21" s="38"/>
    </row>
    <row r="22" spans="2:4" ht="21.75" customHeight="1">
      <c r="B22" s="2" t="s">
        <v>106</v>
      </c>
      <c r="C22" s="38"/>
      <c r="D22" s="38"/>
    </row>
    <row r="23" spans="2:4" ht="21.75" customHeight="1">
      <c r="B23" s="2" t="s">
        <v>107</v>
      </c>
      <c r="C23" s="38"/>
      <c r="D23" s="38"/>
    </row>
    <row r="24" spans="2:4" ht="21.75" customHeight="1">
      <c r="B24" s="2" t="s">
        <v>108</v>
      </c>
      <c r="C24" s="38"/>
      <c r="D24" s="38"/>
    </row>
    <row r="25" spans="2:4" ht="21.75" customHeight="1">
      <c r="B25" s="2" t="s">
        <v>109</v>
      </c>
      <c r="C25" s="38"/>
      <c r="D25" s="38"/>
    </row>
    <row r="26" spans="2:4" ht="44" customHeight="1">
      <c r="B26" s="2" t="s">
        <v>110</v>
      </c>
      <c r="C26" s="42" t="s">
        <v>123</v>
      </c>
      <c r="D26" s="38"/>
    </row>
  </sheetData>
  <mergeCells count="12">
    <mergeCell ref="A1:D1"/>
    <mergeCell ref="A2:D2"/>
    <mergeCell ref="B15:D15"/>
    <mergeCell ref="B16:D16"/>
    <mergeCell ref="C19:D19"/>
    <mergeCell ref="C25:D25"/>
    <mergeCell ref="C26:D26"/>
    <mergeCell ref="C20:D20"/>
    <mergeCell ref="C21:D21"/>
    <mergeCell ref="C22:D22"/>
    <mergeCell ref="C23:D23"/>
    <mergeCell ref="C24:D24"/>
  </mergeCells>
  <conditionalFormatting sqref="C5:C12">
    <cfRule type="cellIs" dxfId="1" priority="2" operator="lessThan">
      <formula>5</formula>
    </cfRule>
    <cfRule type="cellIs" dxfId="0" priority="3" operator="greaterThan">
      <formula>8</formula>
    </cfRule>
  </conditionalFormatting>
  <pageMargins left="0.4" right="0.4" top="0.5" bottom="0.5" header="0.511811023622047" footer="0.511811023622047"/>
  <pageSetup fitToHeight="0" orientation="landscape" horizontalDpi="300" verticalDpi="30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C7"/>
  <sheetViews>
    <sheetView showGridLines="0" zoomScaleNormal="100" workbookViewId="0"/>
  </sheetViews>
  <sheetFormatPr baseColWidth="10" defaultColWidth="8.7109375" defaultRowHeight="15"/>
  <cols>
    <col min="1" max="1" width="10" customWidth="1"/>
    <col min="2" max="2" width="26" customWidth="1"/>
    <col min="3" max="3" width="95" customWidth="1"/>
  </cols>
  <sheetData>
    <row r="1" spans="1:3" ht="17">
      <c r="A1" s="34" t="s">
        <v>111</v>
      </c>
    </row>
    <row r="3" spans="1:3">
      <c r="A3" s="3" t="s">
        <v>112</v>
      </c>
      <c r="B3" s="4" t="s">
        <v>113</v>
      </c>
      <c r="C3" s="4" t="s">
        <v>114</v>
      </c>
    </row>
    <row r="4" spans="1:3" ht="43.5" customHeight="1">
      <c r="A4" s="35">
        <v>0</v>
      </c>
      <c r="B4" s="36" t="s">
        <v>115</v>
      </c>
      <c r="C4" s="37" t="s">
        <v>116</v>
      </c>
    </row>
    <row r="5" spans="1:3" ht="43.5" customHeight="1">
      <c r="A5" s="35">
        <v>25</v>
      </c>
      <c r="B5" s="36" t="s">
        <v>117</v>
      </c>
      <c r="C5" s="37" t="s">
        <v>118</v>
      </c>
    </row>
    <row r="6" spans="1:3" ht="43.5" customHeight="1">
      <c r="A6" s="35">
        <v>49</v>
      </c>
      <c r="B6" s="36" t="s">
        <v>119</v>
      </c>
      <c r="C6" s="37" t="s">
        <v>120</v>
      </c>
    </row>
    <row r="7" spans="1:3" ht="43.5" customHeight="1">
      <c r="A7" s="35">
        <v>73</v>
      </c>
      <c r="B7" s="36" t="s">
        <v>121</v>
      </c>
      <c r="C7" s="37" t="s">
        <v>122</v>
      </c>
    </row>
  </sheetData>
  <pageMargins left="0.4" right="0.4" top="0.5" bottom="0.5" header="0.511811023622047" footer="0.511811023622047"/>
  <pageSetup fitToHeight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Macintosh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1</vt:i4>
      </vt:variant>
    </vt:vector>
  </HeadingPairs>
  <TitlesOfParts>
    <vt:vector size="4" baseType="lpstr">
      <vt:lpstr>Diagnostic</vt:lpstr>
      <vt:lpstr>Synthèse</vt:lpstr>
      <vt:lpstr>Bareme</vt:lpstr>
      <vt:lpstr>Diagnostic!Impression_des_titres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Bilan de maturité RH — Stratagemm</dc:title>
  <dc:subject/>
  <dc:creator>Stratagemm</dc:creator>
  <dc:description/>
  <cp:lastModifiedBy>CAROLE BAGATELLA</cp:lastModifiedBy>
  <cp:revision>1</cp:revision>
  <dcterms:created xsi:type="dcterms:W3CDTF">2026-08-20T20:21:20Z</dcterms:created>
  <dcterms:modified xsi:type="dcterms:W3CDTF">2026-10-13T18:32:22Z</dcterms:modified>
  <dc:language>en-US</dc:language>
</cp:coreProperties>
</file>